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7025" windowHeight="8010" activeTab="3"/>
  </bookViews>
  <sheets>
    <sheet name="Лист1" sheetId="11" r:id="rId1"/>
    <sheet name="5-7 классы" sheetId="10" r:id="rId2"/>
    <sheet name="9-11 классы (юноши)" sheetId="5" r:id="rId3"/>
    <sheet name="9-11 классы (девушки)" sheetId="12" r:id="rId4"/>
  </sheets>
  <calcPr calcId="125725"/>
</workbook>
</file>

<file path=xl/calcChain.xml><?xml version="1.0" encoding="utf-8"?>
<calcChain xmlns="http://schemas.openxmlformats.org/spreadsheetml/2006/main">
  <c r="J25" i="12"/>
  <c r="J24"/>
  <c r="J23"/>
  <c r="J22"/>
  <c r="J21"/>
  <c r="J20"/>
  <c r="J19"/>
  <c r="J18"/>
  <c r="J17"/>
  <c r="J16"/>
  <c r="J15"/>
  <c r="J14"/>
  <c r="J13"/>
  <c r="J12"/>
  <c r="J11"/>
  <c r="J10"/>
  <c r="J29" i="5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16" i="10"/>
  <c r="J15"/>
  <c r="J14"/>
  <c r="J13"/>
  <c r="J12"/>
  <c r="J11"/>
  <c r="J10"/>
  <c r="E35" i="11"/>
  <c r="D35"/>
  <c r="C35"/>
</calcChain>
</file>

<file path=xl/sharedStrings.xml><?xml version="1.0" encoding="utf-8"?>
<sst xmlns="http://schemas.openxmlformats.org/spreadsheetml/2006/main" count="363" uniqueCount="195">
  <si>
    <t>Предмет</t>
  </si>
  <si>
    <t>Список участников школьного этапа всероссийской олимпиады школьников</t>
  </si>
  <si>
    <t>По</t>
  </si>
  <si>
    <t>Класс</t>
  </si>
  <si>
    <t>№</t>
  </si>
  <si>
    <t>Фамилия</t>
  </si>
  <si>
    <t>Имя</t>
  </si>
  <si>
    <t>Отчество</t>
  </si>
  <si>
    <t>Дата рождения</t>
  </si>
  <si>
    <t>Уровень (класс обучения)</t>
  </si>
  <si>
    <t>Тип диплома</t>
  </si>
  <si>
    <t>Результат (балл)</t>
  </si>
  <si>
    <r>
      <rPr>
        <u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charset val="204"/>
        <scheme val="minor"/>
      </rPr>
      <t>: Список участников школьного этапа всероссийской олимпиады школьников формируется по результатам, расположенным в порядке убывания. В графе "Тип диплома" делается запись "победитель" или "призер". Если учащийся не награжден дипломом победителя или призера, в графе "Тип диплома" ничего не пишется. Графа "Результат (балл) суммируется автоматически из проставленных баллов за выполнение заданий. Форма сдается в МКУ информационно-аналитический центр образования в электронном виде.</t>
    </r>
  </si>
  <si>
    <t>(Наименование районного отдела образования)</t>
  </si>
  <si>
    <t>Наименование СОШ</t>
  </si>
  <si>
    <t>Железнодорожному району</t>
  </si>
  <si>
    <t>МБОУ "Школа № 67"</t>
  </si>
  <si>
    <t>МБОУ "Школа № 64"</t>
  </si>
  <si>
    <t>МАОУ "Школа № 77"</t>
  </si>
  <si>
    <t>Количество баллов за выполнение заданий (максимум 36 баллов)</t>
  </si>
  <si>
    <t>Дмитрий</t>
  </si>
  <si>
    <t>Сергеевич</t>
  </si>
  <si>
    <t>Дарья</t>
  </si>
  <si>
    <t>Владимирович</t>
  </si>
  <si>
    <t>Сергеевна</t>
  </si>
  <si>
    <t>Вероника</t>
  </si>
  <si>
    <t>Дмитриевич</t>
  </si>
  <si>
    <t>Кристина</t>
  </si>
  <si>
    <t>Алексеевич</t>
  </si>
  <si>
    <t>Александр</t>
  </si>
  <si>
    <t>Максим</t>
  </si>
  <si>
    <t>Александрович</t>
  </si>
  <si>
    <t>Владимировна</t>
  </si>
  <si>
    <t>Егор</t>
  </si>
  <si>
    <t>Игоревна</t>
  </si>
  <si>
    <t>Андрей</t>
  </si>
  <si>
    <t>Ангелина</t>
  </si>
  <si>
    <t>Андреевна</t>
  </si>
  <si>
    <t>Елизавета</t>
  </si>
  <si>
    <t>Дмитриевна</t>
  </si>
  <si>
    <t>Анастасия</t>
  </si>
  <si>
    <t>Алексеевна</t>
  </si>
  <si>
    <t>Даниил</t>
  </si>
  <si>
    <t>Роман</t>
  </si>
  <si>
    <t>Андреевич</t>
  </si>
  <si>
    <t>Романович</t>
  </si>
  <si>
    <t>Вячеславовна</t>
  </si>
  <si>
    <t>Сергей</t>
  </si>
  <si>
    <t>Екатерина</t>
  </si>
  <si>
    <t>Валерьевич</t>
  </si>
  <si>
    <t>Елена</t>
  </si>
  <si>
    <t>Председатель жюри</t>
  </si>
  <si>
    <t>Победитель</t>
  </si>
  <si>
    <t>Призер</t>
  </si>
  <si>
    <t>Гражданство</t>
  </si>
  <si>
    <t>РФ</t>
  </si>
  <si>
    <t>Артём</t>
  </si>
  <si>
    <t>Виктория</t>
  </si>
  <si>
    <t>Матвей</t>
  </si>
  <si>
    <t>Полина</t>
  </si>
  <si>
    <t>Юрьевич</t>
  </si>
  <si>
    <t>Руслан</t>
  </si>
  <si>
    <t>Количество баллов за выполнение заданий (максимум 30 баллов)</t>
  </si>
  <si>
    <t>Михайлович</t>
  </si>
  <si>
    <t>Юрьевна</t>
  </si>
  <si>
    <t>Илья</t>
  </si>
  <si>
    <t>Юлия</t>
  </si>
  <si>
    <t>Алина</t>
  </si>
  <si>
    <t>Денис</t>
  </si>
  <si>
    <t>Силина</t>
  </si>
  <si>
    <t>Ткаченко</t>
  </si>
  <si>
    <t>Члены жюри</t>
  </si>
  <si>
    <t>Форма №1-РОО</t>
  </si>
  <si>
    <t>Количественные данные по школьному этапу всероссийской олимпиады школьников</t>
  </si>
  <si>
    <t xml:space="preserve">Район </t>
  </si>
  <si>
    <t>Количество образовательных учреждений</t>
  </si>
  <si>
    <t>Количество обучающихся в районе</t>
  </si>
  <si>
    <t>В том числе:</t>
  </si>
  <si>
    <t>количество обучающихся в 5-6 классах</t>
  </si>
  <si>
    <t>количество обучающихся в 7-8 классах</t>
  </si>
  <si>
    <t>количество обучающихся в 9-11 классах</t>
  </si>
  <si>
    <t>№ п/п</t>
  </si>
  <si>
    <t>Школьный этап</t>
  </si>
  <si>
    <t>Кол-во участников</t>
  </si>
  <si>
    <t>Кол-во победителей</t>
  </si>
  <si>
    <t>Кол-во призеров</t>
  </si>
  <si>
    <t>Английский язык</t>
  </si>
  <si>
    <t>Астрономия</t>
  </si>
  <si>
    <t>Биология</t>
  </si>
  <si>
    <t>География</t>
  </si>
  <si>
    <t>Информатика</t>
  </si>
  <si>
    <t>История</t>
  </si>
  <si>
    <t>Литература</t>
  </si>
  <si>
    <t>Математика</t>
  </si>
  <si>
    <t>Искусство МХК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</si>
  <si>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</si>
  <si>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</si>
  <si>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</si>
  <si>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</si>
  <si>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</si>
  <si>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</si>
  <si>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</si>
  <si>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</si>
  <si>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</si>
  <si>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</si>
  <si>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</si>
  <si>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</si>
  <si>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ИТОГО:</t>
  </si>
  <si>
    <t>ИТОГО (количество физических лиц):</t>
  </si>
  <si>
    <t xml:space="preserve">Начальник отдела образования </t>
  </si>
  <si>
    <t>_______________________ / ( ___________________ )</t>
  </si>
  <si>
    <t>Ф.И.О.</t>
  </si>
  <si>
    <t>Подпись</t>
  </si>
  <si>
    <t>М.П.</t>
  </si>
  <si>
    <t>Примечания:</t>
  </si>
  <si>
    <t>1. Заполняется в MicrosoftExcel, сдается в МКУ информационно-аналитический центр образования в электронном виде и на бумажном носителе с "живой" печатью и "мокрой" печатью.</t>
  </si>
  <si>
    <t>2. В пункте "Итого" (количество физических лиц) обучающийся, принявший участие в олимпиадах на данном этапе по нескольким предметам, учитывается один раз.</t>
  </si>
  <si>
    <t>Железнодорожный</t>
  </si>
  <si>
    <t>Теория</t>
  </si>
  <si>
    <t>Акробатика</t>
  </si>
  <si>
    <t>Баскетбол</t>
  </si>
  <si>
    <t>Мини-футбол</t>
  </si>
  <si>
    <t>Кузличенкова</t>
  </si>
  <si>
    <t>Десятова</t>
  </si>
  <si>
    <t>Саргсян</t>
  </si>
  <si>
    <t>Араратовна</t>
  </si>
  <si>
    <t>Журавлева</t>
  </si>
  <si>
    <t>Анасласия</t>
  </si>
  <si>
    <t>Бухтоярова</t>
  </si>
  <si>
    <t>Мищенко</t>
  </si>
  <si>
    <t>Денисовна</t>
  </si>
  <si>
    <t>Кривко</t>
  </si>
  <si>
    <t>Григорьевна</t>
  </si>
  <si>
    <t>Янхотова</t>
  </si>
  <si>
    <t>Соболева</t>
  </si>
  <si>
    <t>Алиса</t>
  </si>
  <si>
    <t>Геннадьевна</t>
  </si>
  <si>
    <t>Дергачева</t>
  </si>
  <si>
    <t>Ксения</t>
  </si>
  <si>
    <t>Рябова</t>
  </si>
  <si>
    <t>Ева</t>
  </si>
  <si>
    <t>Лазарева</t>
  </si>
  <si>
    <t>Землянская</t>
  </si>
  <si>
    <t>Прокопенко</t>
  </si>
  <si>
    <t>Мострапасс</t>
  </si>
  <si>
    <t>Мегрели</t>
  </si>
  <si>
    <t>Гога</t>
  </si>
  <si>
    <t>Сосоевич</t>
  </si>
  <si>
    <t>МАОУ "Лицей экономический № 14"</t>
  </si>
  <si>
    <t>Ковалец</t>
  </si>
  <si>
    <t>Буров</t>
  </si>
  <si>
    <t>Дышин</t>
  </si>
  <si>
    <t>Татарский</t>
  </si>
  <si>
    <t>Константин</t>
  </si>
  <si>
    <t>МБОУ "Школа № 83"</t>
  </si>
  <si>
    <t>Лавриков</t>
  </si>
  <si>
    <t>Виталий</t>
  </si>
  <si>
    <t>Прима</t>
  </si>
  <si>
    <t>МАОУ "Юридическая гимназия № 9"</t>
  </si>
  <si>
    <t>Цыба</t>
  </si>
  <si>
    <t>Воронченко</t>
  </si>
  <si>
    <t>Михайловский</t>
  </si>
  <si>
    <t>Гоптарев</t>
  </si>
  <si>
    <t>Спажев</t>
  </si>
  <si>
    <t>Исмаилов</t>
  </si>
  <si>
    <t>Назим</t>
  </si>
  <si>
    <t>Гасанович</t>
  </si>
  <si>
    <t>Алекперов</t>
  </si>
  <si>
    <t>Улфанович</t>
  </si>
  <si>
    <t>МАОУ "Донская реальная гимназия № 62"</t>
  </si>
  <si>
    <t>Никулин</t>
  </si>
  <si>
    <t>Бережной</t>
  </si>
  <si>
    <t>Васильевич</t>
  </si>
  <si>
    <t>Паньков</t>
  </si>
  <si>
    <t>Чуванов</t>
  </si>
  <si>
    <t>Зинченко</t>
  </si>
  <si>
    <t>Седых</t>
  </si>
  <si>
    <t>Суховеева</t>
  </si>
  <si>
    <t>Вадимовна</t>
  </si>
  <si>
    <t>Брикун</t>
  </si>
  <si>
    <t>Жолудева</t>
  </si>
  <si>
    <t>Ульяна</t>
  </si>
  <si>
    <t>Солодилов</t>
  </si>
  <si>
    <t>Хрумалов</t>
  </si>
  <si>
    <t>практика</t>
  </si>
  <si>
    <t>теория</t>
  </si>
  <si>
    <t>физическая культура</t>
  </si>
  <si>
    <t>5-7</t>
  </si>
  <si>
    <t>Чаус Л.Д.,</t>
  </si>
  <si>
    <t xml:space="preserve">Быкадорова О.И., </t>
  </si>
  <si>
    <t>Ощукова О.Н.</t>
  </si>
  <si>
    <t>Медведева И.А.</t>
  </si>
  <si>
    <t>Холин С.В.</t>
  </si>
  <si>
    <t>Узуева А.А.</t>
  </si>
  <si>
    <t>9-11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</si>
</sst>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6" formatCode="_-* #,##0.0_р_._-;\-* #,##0.0_р_._-;_-* &quot;-&quot;??_р_._-;_-@_-"/>
  </numFmts>
  <fonts count="15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3" fillId="0" borderId="0" xfId="0" applyFont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6" xfId="0" applyFont="1" applyBorder="1"/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0" xfId="0" applyFo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1" xfId="0" applyBorder="1"/>
    <xf numFmtId="0" fontId="0" fillId="0" borderId="6" xfId="0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6" xfId="0" applyFont="1" applyBorder="1" applyAlignment="1">
      <alignment wrapText="1"/>
    </xf>
    <xf numFmtId="14" fontId="11" fillId="0" borderId="0" xfId="0" applyNumberFormat="1" applyFont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4" fontId="13" fillId="0" borderId="6" xfId="0" applyNumberFormat="1" applyFont="1" applyBorder="1" applyAlignment="1">
      <alignment wrapText="1"/>
    </xf>
    <xf numFmtId="14" fontId="11" fillId="0" borderId="6" xfId="0" applyNumberFormat="1" applyFont="1" applyBorder="1" applyAlignment="1">
      <alignment wrapText="1"/>
    </xf>
    <xf numFmtId="14" fontId="0" fillId="0" borderId="6" xfId="0" applyNumberFormat="1" applyBorder="1" applyAlignment="1">
      <alignment wrapText="1"/>
    </xf>
    <xf numFmtId="0" fontId="10" fillId="0" borderId="8" xfId="0" applyFont="1" applyBorder="1" applyAlignment="1">
      <alignment wrapText="1"/>
    </xf>
    <xf numFmtId="14" fontId="12" fillId="0" borderId="0" xfId="0" applyNumberFormat="1" applyFont="1" applyAlignment="1">
      <alignment wrapText="1"/>
    </xf>
    <xf numFmtId="0" fontId="5" fillId="0" borderId="8" xfId="0" applyFont="1" applyBorder="1" applyAlignment="1">
      <alignment wrapText="1"/>
    </xf>
    <xf numFmtId="0" fontId="14" fillId="0" borderId="6" xfId="0" applyFont="1" applyBorder="1" applyAlignment="1">
      <alignment wrapText="1"/>
    </xf>
    <xf numFmtId="14" fontId="12" fillId="0" borderId="6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14" fontId="5" fillId="0" borderId="6" xfId="0" applyNumberFormat="1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6" xfId="0" applyBorder="1" applyAlignment="1">
      <alignment wrapText="1"/>
    </xf>
    <xf numFmtId="0" fontId="12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5" fillId="0" borderId="0" xfId="0" applyFont="1"/>
    <xf numFmtId="0" fontId="10" fillId="0" borderId="6" xfId="0" applyFont="1" applyBorder="1"/>
    <xf numFmtId="14" fontId="11" fillId="0" borderId="0" xfId="0" applyNumberFormat="1" applyFont="1"/>
    <xf numFmtId="0" fontId="5" fillId="0" borderId="6" xfId="0" applyFont="1" applyBorder="1"/>
    <xf numFmtId="14" fontId="11" fillId="0" borderId="6" xfId="0" applyNumberFormat="1" applyFont="1" applyBorder="1"/>
    <xf numFmtId="14" fontId="12" fillId="0" borderId="6" xfId="0" applyNumberFormat="1" applyFont="1" applyBorder="1"/>
    <xf numFmtId="14" fontId="0" fillId="0" borderId="6" xfId="0" applyNumberFormat="1" applyBorder="1"/>
    <xf numFmtId="0" fontId="12" fillId="0" borderId="6" xfId="0" applyFont="1" applyBorder="1"/>
    <xf numFmtId="0" fontId="0" fillId="0" borderId="6" xfId="0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2" fontId="12" fillId="0" borderId="6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166" fontId="10" fillId="0" borderId="8" xfId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/>
    </xf>
    <xf numFmtId="0" fontId="0" fillId="0" borderId="0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opLeftCell="A7" workbookViewId="0">
      <selection activeCell="I32" sqref="I32"/>
    </sheetView>
  </sheetViews>
  <sheetFormatPr defaultRowHeight="15"/>
  <cols>
    <col min="1" max="1" width="5.28515625" customWidth="1"/>
    <col min="2" max="2" width="28.7109375" customWidth="1"/>
    <col min="3" max="5" width="13.7109375" customWidth="1"/>
  </cols>
  <sheetData>
    <row r="1" spans="1:8">
      <c r="F1" s="11" t="s">
        <v>72</v>
      </c>
    </row>
    <row r="2" spans="1:8">
      <c r="A2" s="12" t="s">
        <v>73</v>
      </c>
    </row>
    <row r="3" spans="1:8" ht="15.75" thickBot="1">
      <c r="A3" s="12"/>
    </row>
    <row r="4" spans="1:8" ht="15.75" thickBot="1">
      <c r="B4" s="11" t="s">
        <v>74</v>
      </c>
      <c r="C4" s="22" t="s">
        <v>117</v>
      </c>
      <c r="D4" s="23"/>
      <c r="E4" s="23"/>
      <c r="F4" s="24"/>
      <c r="G4" s="13"/>
      <c r="H4" s="13"/>
    </row>
    <row r="5" spans="1:8" ht="15.75" thickBot="1"/>
    <row r="6" spans="1:8" ht="15.75" thickBot="1">
      <c r="A6" t="s">
        <v>75</v>
      </c>
      <c r="E6" s="25"/>
      <c r="F6" s="26"/>
      <c r="G6" s="14"/>
      <c r="H6" s="14"/>
    </row>
    <row r="7" spans="1:8" ht="15.75" thickBot="1">
      <c r="A7" t="s">
        <v>76</v>
      </c>
      <c r="E7" s="25"/>
      <c r="F7" s="26"/>
      <c r="G7" s="14"/>
      <c r="H7" s="14"/>
    </row>
    <row r="8" spans="1:8" ht="15.75" thickBot="1">
      <c r="A8" t="s">
        <v>77</v>
      </c>
      <c r="C8" t="s">
        <v>78</v>
      </c>
      <c r="F8" s="15"/>
      <c r="G8" s="14"/>
      <c r="H8" s="14"/>
    </row>
    <row r="9" spans="1:8" ht="15.75" thickBot="1">
      <c r="C9" t="s">
        <v>79</v>
      </c>
      <c r="F9" s="15"/>
      <c r="G9" s="14"/>
      <c r="H9" s="14"/>
    </row>
    <row r="10" spans="1:8" ht="15.75" thickBot="1">
      <c r="C10" t="s">
        <v>80</v>
      </c>
      <c r="F10" s="15"/>
      <c r="G10" s="14"/>
      <c r="H10" s="14"/>
    </row>
    <row r="12" spans="1:8" ht="30" customHeight="1">
      <c r="A12" s="27" t="s">
        <v>81</v>
      </c>
      <c r="B12" s="29" t="s">
        <v>0</v>
      </c>
      <c r="C12" s="31" t="s">
        <v>82</v>
      </c>
      <c r="D12" s="32"/>
      <c r="E12" s="33"/>
    </row>
    <row r="13" spans="1:8" ht="30">
      <c r="A13" s="28"/>
      <c r="B13" s="30"/>
      <c r="C13" s="10" t="s">
        <v>83</v>
      </c>
      <c r="D13" s="10" t="s">
        <v>84</v>
      </c>
      <c r="E13" s="10" t="s">
        <v>85</v>
      </c>
    </row>
    <row r="14" spans="1:8">
      <c r="A14" s="16">
        <v>1</v>
      </c>
      <c r="B14" s="3" t="s">
        <v>86</v>
      </c>
      <c r="C14" s="16"/>
      <c r="D14" s="16"/>
      <c r="E14" s="16"/>
    </row>
    <row r="15" spans="1:8">
      <c r="A15" s="16">
        <v>2</v>
      </c>
      <c r="B15" s="3" t="s">
        <v>87</v>
      </c>
      <c r="C15" s="16"/>
      <c r="D15" s="16"/>
      <c r="E15" s="16"/>
    </row>
    <row r="16" spans="1:8">
      <c r="A16" s="16">
        <v>3</v>
      </c>
      <c r="B16" s="3" t="s">
        <v>88</v>
      </c>
      <c r="C16" s="16"/>
      <c r="D16" s="16"/>
      <c r="E16" s="16"/>
    </row>
    <row r="17" spans="1:5">
      <c r="A17" s="16">
        <v>4</v>
      </c>
      <c r="B17" s="3" t="s">
        <v>89</v>
      </c>
      <c r="C17" s="16"/>
      <c r="D17" s="16"/>
      <c r="E17" s="16"/>
    </row>
    <row r="18" spans="1:5">
      <c r="A18" s="16">
        <v>5</v>
      </c>
      <c r="B18" s="3" t="s">
        <v>90</v>
      </c>
      <c r="C18" s="16"/>
      <c r="D18" s="16"/>
      <c r="E18" s="16"/>
    </row>
    <row r="19" spans="1:5">
      <c r="A19" s="16">
        <v>6</v>
      </c>
      <c r="B19" s="3" t="s">
        <v>91</v>
      </c>
      <c r="C19" s="16"/>
      <c r="D19" s="16"/>
      <c r="E19" s="16"/>
    </row>
    <row r="20" spans="1:5">
      <c r="A20" s="16">
        <v>7</v>
      </c>
      <c r="B20" s="3" t="s">
        <v>92</v>
      </c>
      <c r="C20" s="16"/>
      <c r="D20" s="16"/>
      <c r="E20" s="16"/>
    </row>
    <row r="21" spans="1:5">
      <c r="A21" s="16">
        <v>8</v>
      </c>
      <c r="B21" s="3" t="s">
        <v>93</v>
      </c>
      <c r="C21" s="16"/>
      <c r="D21" s="16"/>
      <c r="E21" s="16"/>
    </row>
    <row r="22" spans="1:5">
      <c r="A22" s="16">
        <v>9</v>
      </c>
      <c r="B22" s="3" t="s">
        <v>94</v>
      </c>
      <c r="C22" s="16"/>
      <c r="D22" s="16"/>
      <c r="E22" s="16"/>
    </row>
    <row r="23" spans="1:5">
      <c r="A23" s="16">
        <v>10</v>
      </c>
      <c r="B23" s="3" t="s">
        <v>95</v>
      </c>
      <c r="C23" s="16"/>
      <c r="D23" s="16"/>
      <c r="E23" s="16"/>
    </row>
    <row r="24" spans="1:5">
      <c r="A24" s="16">
        <v>11</v>
      </c>
      <c r="B24" s="3" t="s">
        <v>96</v>
      </c>
      <c r="C24" s="16"/>
      <c r="D24" s="16"/>
      <c r="E24" s="16"/>
    </row>
    <row r="25" spans="1:5">
      <c r="A25" s="16">
        <v>12</v>
      </c>
      <c r="B25" s="3" t="s">
        <v>97</v>
      </c>
      <c r="C25" s="16"/>
      <c r="D25" s="16"/>
      <c r="E25" s="16"/>
    </row>
    <row r="26" spans="1:5">
      <c r="A26" s="16">
        <v>13</v>
      </c>
      <c r="B26" s="3" t="s">
        <v>98</v>
      </c>
      <c r="C26" s="16"/>
      <c r="D26" s="16"/>
      <c r="E26" s="16"/>
    </row>
    <row r="27" spans="1:5">
      <c r="A27" s="16">
        <v>14</v>
      </c>
      <c r="B27" s="3" t="s">
        <v>99</v>
      </c>
      <c r="C27" s="16"/>
      <c r="D27" s="16"/>
      <c r="E27" s="16"/>
    </row>
    <row r="28" spans="1:5">
      <c r="A28" s="16">
        <v>15</v>
      </c>
      <c r="B28" s="3" t="s">
        <v>100</v>
      </c>
      <c r="C28" s="16"/>
      <c r="D28" s="16"/>
      <c r="E28" s="16"/>
    </row>
    <row r="29" spans="1:5">
      <c r="A29" s="16">
        <v>16</v>
      </c>
      <c r="B29" s="3" t="s">
        <v>101</v>
      </c>
      <c r="C29" s="16"/>
      <c r="D29" s="16"/>
      <c r="E29" s="16"/>
    </row>
    <row r="30" spans="1:5">
      <c r="A30" s="16">
        <v>17</v>
      </c>
      <c r="B30" s="3" t="s">
        <v>102</v>
      </c>
      <c r="C30" s="16">
        <v>43</v>
      </c>
      <c r="D30" s="16">
        <v>2</v>
      </c>
      <c r="E30" s="16">
        <v>7</v>
      </c>
    </row>
    <row r="31" spans="1:5">
      <c r="A31" s="16">
        <v>18</v>
      </c>
      <c r="B31" s="3" t="s">
        <v>103</v>
      </c>
      <c r="C31" s="16"/>
      <c r="D31" s="16"/>
      <c r="E31" s="16"/>
    </row>
    <row r="32" spans="1:5">
      <c r="A32" s="16">
        <v>19</v>
      </c>
      <c r="B32" s="3" t="s">
        <v>104</v>
      </c>
      <c r="C32" s="16"/>
      <c r="D32" s="16"/>
      <c r="E32" s="16"/>
    </row>
    <row r="33" spans="1:6">
      <c r="A33" s="16">
        <v>20</v>
      </c>
      <c r="B33" s="3" t="s">
        <v>105</v>
      </c>
      <c r="C33" s="16"/>
      <c r="D33" s="16"/>
      <c r="E33" s="16"/>
    </row>
    <row r="34" spans="1:6">
      <c r="A34" s="16">
        <v>21</v>
      </c>
      <c r="B34" s="3" t="s">
        <v>106</v>
      </c>
      <c r="C34" s="16"/>
      <c r="D34" s="16"/>
      <c r="E34" s="16"/>
    </row>
    <row r="35" spans="1:6">
      <c r="A35" s="20" t="s">
        <v>107</v>
      </c>
      <c r="B35" s="20"/>
      <c r="C35" s="16">
        <f>SUM(C14:C34)</f>
        <v>43</v>
      </c>
      <c r="D35" s="16">
        <f t="shared" ref="D35:E35" si="0">SUM(D14:D34)</f>
        <v>2</v>
      </c>
      <c r="E35" s="16">
        <f t="shared" si="0"/>
        <v>7</v>
      </c>
    </row>
    <row r="36" spans="1:6">
      <c r="A36" s="20" t="s">
        <v>108</v>
      </c>
      <c r="B36" s="20"/>
      <c r="C36" s="3"/>
      <c r="D36" s="3"/>
      <c r="E36" s="3"/>
    </row>
    <row r="38" spans="1:6">
      <c r="A38" t="s">
        <v>109</v>
      </c>
      <c r="C38" t="s">
        <v>110</v>
      </c>
    </row>
    <row r="39" spans="1:6">
      <c r="C39" s="17" t="s">
        <v>111</v>
      </c>
      <c r="E39" s="17" t="s">
        <v>112</v>
      </c>
    </row>
    <row r="40" spans="1:6">
      <c r="B40" t="s">
        <v>113</v>
      </c>
    </row>
    <row r="42" spans="1:6">
      <c r="A42" s="18" t="s">
        <v>114</v>
      </c>
    </row>
    <row r="43" spans="1:6">
      <c r="B43" s="21" t="s">
        <v>115</v>
      </c>
      <c r="C43" s="21"/>
      <c r="D43" s="21"/>
      <c r="E43" s="21"/>
      <c r="F43" s="21"/>
    </row>
    <row r="44" spans="1:6">
      <c r="B44" s="21"/>
      <c r="C44" s="21"/>
      <c r="D44" s="21"/>
      <c r="E44" s="21"/>
      <c r="F44" s="21"/>
    </row>
    <row r="45" spans="1:6">
      <c r="B45" s="21" t="s">
        <v>116</v>
      </c>
      <c r="C45" s="21"/>
      <c r="D45" s="21"/>
      <c r="E45" s="21"/>
      <c r="F45" s="21"/>
    </row>
    <row r="46" spans="1:6">
      <c r="B46" s="21"/>
      <c r="C46" s="21"/>
      <c r="D46" s="21"/>
      <c r="E46" s="21"/>
      <c r="F46" s="21"/>
    </row>
  </sheetData>
  <mergeCells count="10">
    <mergeCell ref="A35:B35"/>
    <mergeCell ref="A36:B36"/>
    <mergeCell ref="B43:F44"/>
    <mergeCell ref="B45:F46"/>
    <mergeCell ref="C4:F4"/>
    <mergeCell ref="E6:F6"/>
    <mergeCell ref="E7:F7"/>
    <mergeCell ref="A12:A13"/>
    <mergeCell ref="B12:B13"/>
    <mergeCell ref="C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5"/>
  <sheetViews>
    <sheetView workbookViewId="0">
      <selection activeCell="D26" sqref="D26"/>
    </sheetView>
  </sheetViews>
  <sheetFormatPr defaultRowHeight="15"/>
  <cols>
    <col min="2" max="2" width="24.140625" customWidth="1"/>
    <col min="3" max="3" width="23.140625" customWidth="1"/>
    <col min="4" max="4" width="23.5703125" customWidth="1"/>
    <col min="5" max="5" width="13.140625" customWidth="1"/>
    <col min="6" max="6" width="10.28515625" customWidth="1"/>
    <col min="7" max="7" width="9.7109375" customWidth="1"/>
    <col min="8" max="8" width="33" customWidth="1"/>
    <col min="9" max="9" width="13.42578125" customWidth="1"/>
    <col min="10" max="10" width="12.140625" style="6" customWidth="1"/>
    <col min="11" max="12" width="17" customWidth="1"/>
  </cols>
  <sheetData>
    <row r="2" spans="1:12" ht="26.25">
      <c r="B2" s="4" t="s">
        <v>1</v>
      </c>
      <c r="K2" s="34" t="s">
        <v>12</v>
      </c>
      <c r="L2" s="34"/>
    </row>
    <row r="3" spans="1:12" ht="15.75" thickBot="1">
      <c r="K3" s="34"/>
      <c r="L3" s="34"/>
    </row>
    <row r="4" spans="1:12" ht="27.75" customHeight="1" thickBot="1">
      <c r="A4" s="1" t="s">
        <v>2</v>
      </c>
      <c r="B4" s="35" t="s">
        <v>15</v>
      </c>
      <c r="C4" s="36"/>
      <c r="D4" s="36"/>
      <c r="E4" s="36"/>
      <c r="F4" s="36"/>
      <c r="G4" s="36"/>
      <c r="H4" s="36"/>
      <c r="I4" s="37"/>
      <c r="K4" s="34"/>
      <c r="L4" s="34"/>
    </row>
    <row r="5" spans="1:12" ht="15.75" thickBot="1">
      <c r="B5" s="38" t="s">
        <v>13</v>
      </c>
      <c r="C5" s="38"/>
      <c r="D5" s="38"/>
      <c r="E5" s="38"/>
      <c r="F5" s="38"/>
      <c r="G5" s="38"/>
      <c r="H5" s="38"/>
      <c r="I5" s="38"/>
      <c r="K5" s="34"/>
      <c r="L5" s="34"/>
    </row>
    <row r="6" spans="1:12" ht="15.75" thickBot="1">
      <c r="A6" t="s">
        <v>0</v>
      </c>
      <c r="B6" s="39" t="s">
        <v>186</v>
      </c>
      <c r="C6" s="40"/>
      <c r="E6" s="1" t="s">
        <v>3</v>
      </c>
      <c r="F6" s="7" t="s">
        <v>187</v>
      </c>
      <c r="K6" s="34"/>
      <c r="L6" s="34"/>
    </row>
    <row r="8" spans="1:12" s="2" customFormat="1" ht="31.5" customHeight="1">
      <c r="A8" s="27" t="s">
        <v>4</v>
      </c>
      <c r="B8" s="27" t="s">
        <v>5</v>
      </c>
      <c r="C8" s="27" t="s">
        <v>6</v>
      </c>
      <c r="D8" s="27" t="s">
        <v>7</v>
      </c>
      <c r="E8" s="27" t="s">
        <v>8</v>
      </c>
      <c r="F8" s="27" t="s">
        <v>54</v>
      </c>
      <c r="G8" s="27" t="s">
        <v>9</v>
      </c>
      <c r="H8" s="27" t="s">
        <v>14</v>
      </c>
      <c r="I8" s="27" t="s">
        <v>10</v>
      </c>
      <c r="J8" s="27" t="s">
        <v>11</v>
      </c>
      <c r="K8" s="41" t="s">
        <v>62</v>
      </c>
      <c r="L8" s="41"/>
    </row>
    <row r="9" spans="1:12" ht="19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5" t="s">
        <v>185</v>
      </c>
      <c r="L9" s="5" t="s">
        <v>184</v>
      </c>
    </row>
    <row r="10" spans="1:12" ht="16.5" customHeight="1">
      <c r="A10" s="81">
        <v>1</v>
      </c>
      <c r="B10" s="62" t="s">
        <v>175</v>
      </c>
      <c r="C10" s="63" t="s">
        <v>22</v>
      </c>
      <c r="D10" s="63" t="s">
        <v>41</v>
      </c>
      <c r="E10" s="64">
        <v>38702</v>
      </c>
      <c r="F10" s="45" t="s">
        <v>55</v>
      </c>
      <c r="G10" s="78">
        <v>6</v>
      </c>
      <c r="H10" s="70" t="s">
        <v>158</v>
      </c>
      <c r="I10" s="8"/>
      <c r="J10" s="71">
        <f>K10+L10</f>
        <v>28</v>
      </c>
      <c r="K10" s="72">
        <v>12</v>
      </c>
      <c r="L10" s="73">
        <v>16</v>
      </c>
    </row>
    <row r="11" spans="1:12" ht="16.5" customHeight="1">
      <c r="A11" s="81">
        <v>2</v>
      </c>
      <c r="B11" s="65" t="s">
        <v>176</v>
      </c>
      <c r="C11" s="63" t="s">
        <v>66</v>
      </c>
      <c r="D11" s="63" t="s">
        <v>24</v>
      </c>
      <c r="E11" s="66">
        <v>39021</v>
      </c>
      <c r="F11" s="45" t="s">
        <v>55</v>
      </c>
      <c r="G11" s="79">
        <v>5</v>
      </c>
      <c r="H11" s="70" t="s">
        <v>158</v>
      </c>
      <c r="I11" s="8"/>
      <c r="J11" s="71">
        <f>K11+L11</f>
        <v>34</v>
      </c>
      <c r="K11" s="72">
        <v>20</v>
      </c>
      <c r="L11" s="73">
        <v>14</v>
      </c>
    </row>
    <row r="12" spans="1:12" ht="16.5" customHeight="1">
      <c r="A12" s="81">
        <v>3</v>
      </c>
      <c r="B12" s="63" t="s">
        <v>177</v>
      </c>
      <c r="C12" s="63" t="s">
        <v>36</v>
      </c>
      <c r="D12" s="63" t="s">
        <v>178</v>
      </c>
      <c r="E12" s="67">
        <v>38162</v>
      </c>
      <c r="F12" s="45" t="s">
        <v>55</v>
      </c>
      <c r="G12" s="80">
        <v>7</v>
      </c>
      <c r="H12" s="70" t="s">
        <v>158</v>
      </c>
      <c r="I12" s="8"/>
      <c r="J12" s="71">
        <f>K12+L12</f>
        <v>48</v>
      </c>
      <c r="K12" s="72">
        <v>10</v>
      </c>
      <c r="L12" s="73">
        <v>38</v>
      </c>
    </row>
    <row r="13" spans="1:12" ht="16.5" customHeight="1">
      <c r="A13" s="81">
        <v>4</v>
      </c>
      <c r="B13" s="63" t="s">
        <v>179</v>
      </c>
      <c r="C13" s="63" t="s">
        <v>40</v>
      </c>
      <c r="D13" s="63" t="s">
        <v>41</v>
      </c>
      <c r="E13" s="67">
        <v>38629</v>
      </c>
      <c r="F13" s="45" t="s">
        <v>55</v>
      </c>
      <c r="G13" s="78">
        <v>6</v>
      </c>
      <c r="H13" s="70" t="s">
        <v>158</v>
      </c>
      <c r="I13" s="8"/>
      <c r="J13" s="71">
        <f t="shared" ref="J13:J16" si="0">K13+L13</f>
        <v>24</v>
      </c>
      <c r="K13" s="72">
        <v>16</v>
      </c>
      <c r="L13" s="73">
        <v>8</v>
      </c>
    </row>
    <row r="14" spans="1:12" ht="16.5" customHeight="1">
      <c r="A14" s="81">
        <v>5</v>
      </c>
      <c r="B14" s="65" t="s">
        <v>180</v>
      </c>
      <c r="C14" s="65" t="s">
        <v>181</v>
      </c>
      <c r="D14" s="65" t="s">
        <v>39</v>
      </c>
      <c r="E14" s="68">
        <v>38826</v>
      </c>
      <c r="F14" s="45" t="s">
        <v>55</v>
      </c>
      <c r="G14" s="79">
        <v>5</v>
      </c>
      <c r="H14" s="70" t="s">
        <v>158</v>
      </c>
      <c r="I14" s="8"/>
      <c r="J14" s="71">
        <f t="shared" si="0"/>
        <v>26</v>
      </c>
      <c r="K14" s="72">
        <v>14</v>
      </c>
      <c r="L14" s="73">
        <v>12</v>
      </c>
    </row>
    <row r="15" spans="1:12" ht="16.5" customHeight="1">
      <c r="A15" s="81">
        <v>6</v>
      </c>
      <c r="B15" s="69" t="s">
        <v>182</v>
      </c>
      <c r="C15" s="69" t="s">
        <v>61</v>
      </c>
      <c r="D15" s="69" t="s">
        <v>49</v>
      </c>
      <c r="E15" s="67">
        <v>38815</v>
      </c>
      <c r="F15" s="45" t="s">
        <v>55</v>
      </c>
      <c r="G15" s="79">
        <v>5</v>
      </c>
      <c r="H15" s="70" t="s">
        <v>158</v>
      </c>
      <c r="I15" s="8"/>
      <c r="J15" s="71">
        <f t="shared" si="0"/>
        <v>44</v>
      </c>
      <c r="K15" s="19">
        <v>20</v>
      </c>
      <c r="L15" s="19">
        <v>24</v>
      </c>
    </row>
    <row r="16" spans="1:12" ht="16.5" customHeight="1">
      <c r="A16" s="81">
        <v>7</v>
      </c>
      <c r="B16" s="3" t="s">
        <v>183</v>
      </c>
      <c r="C16" s="3" t="s">
        <v>65</v>
      </c>
      <c r="D16" s="3" t="s">
        <v>28</v>
      </c>
      <c r="E16" s="68">
        <v>38631</v>
      </c>
      <c r="F16" s="45" t="s">
        <v>55</v>
      </c>
      <c r="G16" s="78">
        <v>6</v>
      </c>
      <c r="H16" s="70" t="s">
        <v>158</v>
      </c>
      <c r="I16" s="8"/>
      <c r="J16" s="71">
        <f t="shared" si="0"/>
        <v>54</v>
      </c>
      <c r="K16" s="19">
        <v>18</v>
      </c>
      <c r="L16" s="19">
        <v>36</v>
      </c>
    </row>
    <row r="17" spans="1:12">
      <c r="A17" s="19"/>
      <c r="B17" s="3"/>
      <c r="C17" s="3"/>
      <c r="D17" s="3"/>
      <c r="E17" s="3"/>
      <c r="F17" s="3"/>
      <c r="G17" s="3"/>
      <c r="H17" s="3"/>
      <c r="I17" s="3"/>
      <c r="J17" s="5"/>
      <c r="K17" s="3"/>
      <c r="L17" s="3"/>
    </row>
    <row r="18" spans="1:12">
      <c r="A18" s="75"/>
      <c r="B18" s="75"/>
      <c r="C18" s="75"/>
      <c r="D18" s="75"/>
      <c r="E18" s="75"/>
      <c r="F18" s="75"/>
      <c r="G18" s="75"/>
      <c r="H18" s="75"/>
      <c r="I18" s="75"/>
      <c r="J18" s="77"/>
      <c r="K18" s="75"/>
      <c r="L18" s="75"/>
    </row>
    <row r="19" spans="1:12" s="75" customFormat="1">
      <c r="B19" s="76" t="s">
        <v>51</v>
      </c>
      <c r="C19" s="95" t="s">
        <v>189</v>
      </c>
      <c r="D19" s="76"/>
      <c r="E19" s="76"/>
      <c r="F19" s="76"/>
      <c r="J19" s="77"/>
    </row>
    <row r="20" spans="1:12" s="75" customFormat="1">
      <c r="B20" s="76"/>
      <c r="C20" s="95"/>
      <c r="D20" s="76"/>
      <c r="E20" s="76"/>
      <c r="F20" s="76"/>
      <c r="J20" s="77"/>
    </row>
    <row r="21" spans="1:12" s="75" customFormat="1">
      <c r="B21" s="76" t="s">
        <v>71</v>
      </c>
      <c r="C21" s="95" t="s">
        <v>188</v>
      </c>
      <c r="D21" s="76"/>
      <c r="E21" s="76"/>
      <c r="F21" s="76"/>
      <c r="J21" s="77"/>
    </row>
    <row r="22" spans="1:12" s="75" customFormat="1">
      <c r="B22" s="76"/>
      <c r="C22" s="95" t="s">
        <v>191</v>
      </c>
      <c r="D22" s="76"/>
      <c r="E22" s="76"/>
      <c r="F22" s="76"/>
      <c r="J22" s="77"/>
    </row>
    <row r="23" spans="1:12" s="75" customFormat="1">
      <c r="B23" s="76"/>
      <c r="C23" s="95" t="s">
        <v>190</v>
      </c>
      <c r="D23" s="76"/>
      <c r="E23" s="76"/>
      <c r="F23" s="76"/>
      <c r="J23" s="77"/>
    </row>
    <row r="24" spans="1:12">
      <c r="B24" s="96"/>
      <c r="C24" s="95" t="s">
        <v>192</v>
      </c>
    </row>
    <row r="25" spans="1:12">
      <c r="B25" s="96"/>
      <c r="C25" s="76" t="s">
        <v>193</v>
      </c>
    </row>
  </sheetData>
  <sortState ref="B10:AD12">
    <sortCondition descending="1" ref="J10:J12"/>
  </sortState>
  <mergeCells count="15">
    <mergeCell ref="K2:L6"/>
    <mergeCell ref="B4:I4"/>
    <mergeCell ref="B5:I5"/>
    <mergeCell ref="B6:C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L8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8"/>
  <sheetViews>
    <sheetView topLeftCell="D4" workbookViewId="0">
      <selection activeCell="I10" sqref="I10:I14"/>
    </sheetView>
  </sheetViews>
  <sheetFormatPr defaultRowHeight="15"/>
  <cols>
    <col min="2" max="2" width="24.140625" customWidth="1"/>
    <col min="3" max="3" width="23.140625" customWidth="1"/>
    <col min="4" max="4" width="23.5703125" customWidth="1"/>
    <col min="5" max="5" width="13.140625" customWidth="1"/>
    <col min="6" max="6" width="10.7109375" customWidth="1"/>
    <col min="7" max="7" width="10.42578125" customWidth="1"/>
    <col min="8" max="8" width="39.42578125" customWidth="1"/>
    <col min="9" max="9" width="13.42578125" customWidth="1"/>
    <col min="10" max="10" width="12.140625" style="6" customWidth="1"/>
    <col min="11" max="12" width="10.85546875" customWidth="1"/>
    <col min="13" max="13" width="13.140625" customWidth="1"/>
  </cols>
  <sheetData>
    <row r="2" spans="1:13" ht="26.25">
      <c r="B2" s="4" t="s">
        <v>1</v>
      </c>
      <c r="K2" s="34" t="s">
        <v>12</v>
      </c>
      <c r="L2" s="34"/>
      <c r="M2" s="34"/>
    </row>
    <row r="3" spans="1:13" ht="15.75" thickBot="1">
      <c r="K3" s="34"/>
      <c r="L3" s="34"/>
      <c r="M3" s="34"/>
    </row>
    <row r="4" spans="1:13" ht="27.75" customHeight="1" thickBot="1">
      <c r="A4" s="1" t="s">
        <v>2</v>
      </c>
      <c r="B4" s="35" t="s">
        <v>15</v>
      </c>
      <c r="C4" s="36"/>
      <c r="D4" s="36"/>
      <c r="E4" s="36"/>
      <c r="F4" s="36"/>
      <c r="G4" s="36"/>
      <c r="H4" s="36"/>
      <c r="I4" s="37"/>
      <c r="K4" s="34"/>
      <c r="L4" s="34"/>
      <c r="M4" s="34"/>
    </row>
    <row r="5" spans="1:13" ht="15.75" thickBot="1">
      <c r="B5" s="38" t="s">
        <v>13</v>
      </c>
      <c r="C5" s="38"/>
      <c r="D5" s="38"/>
      <c r="E5" s="38"/>
      <c r="F5" s="38"/>
      <c r="G5" s="38"/>
      <c r="H5" s="38"/>
      <c r="I5" s="38"/>
      <c r="K5" s="34"/>
      <c r="L5" s="34"/>
      <c r="M5" s="34"/>
    </row>
    <row r="6" spans="1:13" ht="15.75" thickBot="1">
      <c r="A6" t="s">
        <v>0</v>
      </c>
      <c r="B6" s="39" t="s">
        <v>186</v>
      </c>
      <c r="C6" s="40"/>
      <c r="E6" s="1" t="s">
        <v>3</v>
      </c>
      <c r="F6" s="7" t="s">
        <v>194</v>
      </c>
      <c r="K6" s="34"/>
      <c r="L6" s="34"/>
      <c r="M6" s="34"/>
    </row>
    <row r="8" spans="1:13" s="2" customFormat="1" ht="27" customHeight="1">
      <c r="A8" s="27" t="s">
        <v>4</v>
      </c>
      <c r="B8" s="27" t="s">
        <v>5</v>
      </c>
      <c r="C8" s="27" t="s">
        <v>6</v>
      </c>
      <c r="D8" s="27" t="s">
        <v>7</v>
      </c>
      <c r="E8" s="27" t="s">
        <v>8</v>
      </c>
      <c r="F8" s="27" t="s">
        <v>54</v>
      </c>
      <c r="G8" s="27" t="s">
        <v>9</v>
      </c>
      <c r="H8" s="27" t="s">
        <v>14</v>
      </c>
      <c r="I8" s="27" t="s">
        <v>10</v>
      </c>
      <c r="J8" s="27" t="s">
        <v>11</v>
      </c>
      <c r="K8" s="41" t="s">
        <v>19</v>
      </c>
      <c r="L8" s="41"/>
      <c r="M8" s="41"/>
    </row>
    <row r="9" spans="1:13" ht="27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5" t="s">
        <v>118</v>
      </c>
      <c r="L9" s="5" t="s">
        <v>119</v>
      </c>
      <c r="M9" s="5" t="s">
        <v>121</v>
      </c>
    </row>
    <row r="10" spans="1:13" ht="15" customHeight="1">
      <c r="A10" s="9">
        <v>1</v>
      </c>
      <c r="B10" s="59" t="s">
        <v>144</v>
      </c>
      <c r="C10" s="59" t="s">
        <v>33</v>
      </c>
      <c r="D10" s="59" t="s">
        <v>63</v>
      </c>
      <c r="E10" s="54">
        <v>37311</v>
      </c>
      <c r="F10" s="45" t="s">
        <v>55</v>
      </c>
      <c r="G10" s="82">
        <v>10</v>
      </c>
      <c r="H10" s="45" t="s">
        <v>16</v>
      </c>
      <c r="I10" s="3" t="s">
        <v>52</v>
      </c>
      <c r="J10" s="45">
        <f t="shared" ref="J10:J29" si="0">K10+L10+M10</f>
        <v>85.539999999999992</v>
      </c>
      <c r="K10" s="58">
        <v>40</v>
      </c>
      <c r="L10" s="61">
        <v>8.3000000000000007</v>
      </c>
      <c r="M10" s="61">
        <v>37.24</v>
      </c>
    </row>
    <row r="11" spans="1:13" ht="15" customHeight="1">
      <c r="A11" s="9">
        <v>2</v>
      </c>
      <c r="B11" s="58" t="s">
        <v>145</v>
      </c>
      <c r="C11" s="58" t="s">
        <v>146</v>
      </c>
      <c r="D11" s="58" t="s">
        <v>147</v>
      </c>
      <c r="E11" s="49">
        <v>36720</v>
      </c>
      <c r="F11" s="45" t="s">
        <v>55</v>
      </c>
      <c r="G11" s="82">
        <v>10</v>
      </c>
      <c r="H11" s="45" t="s">
        <v>16</v>
      </c>
      <c r="I11" s="3" t="s">
        <v>53</v>
      </c>
      <c r="J11" s="85">
        <f t="shared" si="0"/>
        <v>83.8</v>
      </c>
      <c r="K11" s="58">
        <v>36</v>
      </c>
      <c r="L11" s="61">
        <v>7.8</v>
      </c>
      <c r="M11" s="86">
        <v>40</v>
      </c>
    </row>
    <row r="12" spans="1:13" ht="15" customHeight="1">
      <c r="A12" s="9">
        <v>3</v>
      </c>
      <c r="B12" s="60" t="s">
        <v>149</v>
      </c>
      <c r="C12" s="59" t="s">
        <v>29</v>
      </c>
      <c r="D12" s="59" t="s">
        <v>26</v>
      </c>
      <c r="E12" s="48">
        <v>36773</v>
      </c>
      <c r="F12" s="45" t="s">
        <v>55</v>
      </c>
      <c r="G12" s="83">
        <v>11</v>
      </c>
      <c r="H12" s="45" t="s">
        <v>148</v>
      </c>
      <c r="I12" s="3" t="s">
        <v>53</v>
      </c>
      <c r="J12" s="85">
        <f t="shared" si="0"/>
        <v>82.6</v>
      </c>
      <c r="K12" s="58">
        <v>38</v>
      </c>
      <c r="L12" s="61">
        <v>8.5</v>
      </c>
      <c r="M12" s="86">
        <v>36.1</v>
      </c>
    </row>
    <row r="13" spans="1:13" ht="15" customHeight="1">
      <c r="A13" s="9">
        <v>4</v>
      </c>
      <c r="B13" s="58" t="s">
        <v>150</v>
      </c>
      <c r="C13" s="58" t="s">
        <v>68</v>
      </c>
      <c r="D13" s="58" t="s">
        <v>21</v>
      </c>
      <c r="E13" s="49">
        <v>37605</v>
      </c>
      <c r="F13" s="45" t="s">
        <v>55</v>
      </c>
      <c r="G13" s="82">
        <v>9</v>
      </c>
      <c r="H13" s="45" t="s">
        <v>16</v>
      </c>
      <c r="I13" s="3" t="s">
        <v>53</v>
      </c>
      <c r="J13" s="85">
        <f t="shared" si="0"/>
        <v>66.599999999999994</v>
      </c>
      <c r="K13" s="58">
        <v>28</v>
      </c>
      <c r="L13" s="87">
        <v>5</v>
      </c>
      <c r="M13" s="86">
        <v>33.6</v>
      </c>
    </row>
    <row r="14" spans="1:13" ht="15" customHeight="1">
      <c r="A14" s="9">
        <v>5</v>
      </c>
      <c r="B14" s="58" t="s">
        <v>151</v>
      </c>
      <c r="C14" s="58" t="s">
        <v>47</v>
      </c>
      <c r="D14" s="58" t="s">
        <v>31</v>
      </c>
      <c r="E14" s="49">
        <v>36749</v>
      </c>
      <c r="F14" s="45" t="s">
        <v>55</v>
      </c>
      <c r="G14" s="83">
        <v>11</v>
      </c>
      <c r="H14" s="45" t="s">
        <v>18</v>
      </c>
      <c r="I14" s="3" t="s">
        <v>53</v>
      </c>
      <c r="J14" s="45">
        <f t="shared" si="0"/>
        <v>65.290000000000006</v>
      </c>
      <c r="K14" s="58">
        <v>30</v>
      </c>
      <c r="L14" s="61">
        <v>9.1999999999999993</v>
      </c>
      <c r="M14" s="61">
        <v>26.09</v>
      </c>
    </row>
    <row r="15" spans="1:13" ht="15" customHeight="1">
      <c r="A15" s="9">
        <v>6</v>
      </c>
      <c r="B15" s="60" t="s">
        <v>152</v>
      </c>
      <c r="C15" s="59" t="s">
        <v>153</v>
      </c>
      <c r="D15" s="59" t="s">
        <v>21</v>
      </c>
      <c r="E15" s="48">
        <v>36714</v>
      </c>
      <c r="F15" s="45" t="s">
        <v>55</v>
      </c>
      <c r="G15" s="83">
        <v>11</v>
      </c>
      <c r="H15" s="45" t="s">
        <v>148</v>
      </c>
      <c r="I15" s="3"/>
      <c r="J15" s="85">
        <f t="shared" si="0"/>
        <v>65</v>
      </c>
      <c r="K15" s="58">
        <v>26</v>
      </c>
      <c r="L15" s="87">
        <v>9</v>
      </c>
      <c r="M15" s="86">
        <v>30</v>
      </c>
    </row>
    <row r="16" spans="1:13" ht="15" customHeight="1">
      <c r="A16" s="9">
        <v>7</v>
      </c>
      <c r="B16" s="58" t="s">
        <v>155</v>
      </c>
      <c r="C16" s="58" t="s">
        <v>156</v>
      </c>
      <c r="D16" s="58" t="s">
        <v>31</v>
      </c>
      <c r="E16" s="49">
        <v>37103</v>
      </c>
      <c r="F16" s="45" t="s">
        <v>55</v>
      </c>
      <c r="G16" s="83">
        <v>10</v>
      </c>
      <c r="H16" s="45" t="s">
        <v>154</v>
      </c>
      <c r="I16" s="3"/>
      <c r="J16" s="45">
        <f t="shared" si="0"/>
        <v>64.36</v>
      </c>
      <c r="K16" s="58">
        <v>22</v>
      </c>
      <c r="L16" s="61">
        <v>8.5</v>
      </c>
      <c r="M16" s="61">
        <v>33.86</v>
      </c>
    </row>
    <row r="17" spans="1:13" ht="15" customHeight="1">
      <c r="A17" s="9">
        <v>8</v>
      </c>
      <c r="B17" s="58" t="s">
        <v>157</v>
      </c>
      <c r="C17" s="58" t="s">
        <v>43</v>
      </c>
      <c r="D17" s="58" t="s">
        <v>31</v>
      </c>
      <c r="E17" s="49">
        <v>37519</v>
      </c>
      <c r="F17" s="45" t="s">
        <v>55</v>
      </c>
      <c r="G17" s="83">
        <v>9</v>
      </c>
      <c r="H17" s="45" t="s">
        <v>17</v>
      </c>
      <c r="I17" s="3"/>
      <c r="J17" s="45">
        <f t="shared" si="0"/>
        <v>64.17</v>
      </c>
      <c r="K17" s="58">
        <v>24</v>
      </c>
      <c r="L17" s="87">
        <v>7</v>
      </c>
      <c r="M17" s="61">
        <v>33.17</v>
      </c>
    </row>
    <row r="18" spans="1:13" ht="15" customHeight="1">
      <c r="A18" s="9">
        <v>9</v>
      </c>
      <c r="B18" s="58" t="s">
        <v>159</v>
      </c>
      <c r="C18" s="58" t="s">
        <v>29</v>
      </c>
      <c r="D18" s="58" t="s">
        <v>44</v>
      </c>
      <c r="E18" s="49">
        <v>36634</v>
      </c>
      <c r="F18" s="45" t="s">
        <v>55</v>
      </c>
      <c r="G18" s="83">
        <v>11</v>
      </c>
      <c r="H18" s="61" t="s">
        <v>158</v>
      </c>
      <c r="I18" s="3"/>
      <c r="J18" s="45">
        <f t="shared" si="0"/>
        <v>60.86</v>
      </c>
      <c r="K18" s="58">
        <v>28</v>
      </c>
      <c r="L18" s="87">
        <v>7</v>
      </c>
      <c r="M18" s="61">
        <v>25.86</v>
      </c>
    </row>
    <row r="19" spans="1:13" ht="15" customHeight="1">
      <c r="A19" s="9">
        <v>10</v>
      </c>
      <c r="B19" s="58" t="s">
        <v>160</v>
      </c>
      <c r="C19" s="58" t="s">
        <v>30</v>
      </c>
      <c r="D19" s="58" t="s">
        <v>21</v>
      </c>
      <c r="E19" s="49">
        <v>37336</v>
      </c>
      <c r="F19" s="45" t="s">
        <v>55</v>
      </c>
      <c r="G19" s="83">
        <v>9</v>
      </c>
      <c r="H19" s="45" t="s">
        <v>16</v>
      </c>
      <c r="I19" s="3"/>
      <c r="J19" s="85">
        <f t="shared" si="0"/>
        <v>60.5</v>
      </c>
      <c r="K19" s="58">
        <v>28</v>
      </c>
      <c r="L19" s="61">
        <v>6.5</v>
      </c>
      <c r="M19" s="86">
        <v>26</v>
      </c>
    </row>
    <row r="20" spans="1:13" ht="15" customHeight="1">
      <c r="A20" s="9">
        <v>11</v>
      </c>
      <c r="B20" s="58" t="s">
        <v>161</v>
      </c>
      <c r="C20" s="58" t="s">
        <v>33</v>
      </c>
      <c r="D20" s="58" t="s">
        <v>49</v>
      </c>
      <c r="E20" s="49">
        <v>37432</v>
      </c>
      <c r="F20" s="45" t="s">
        <v>55</v>
      </c>
      <c r="G20" s="84">
        <v>9</v>
      </c>
      <c r="H20" s="45" t="s">
        <v>18</v>
      </c>
      <c r="I20" s="3"/>
      <c r="J20" s="45">
        <f t="shared" si="0"/>
        <v>59.89</v>
      </c>
      <c r="K20" s="58">
        <v>26</v>
      </c>
      <c r="L20" s="61">
        <v>7.3</v>
      </c>
      <c r="M20" s="61">
        <v>26.59</v>
      </c>
    </row>
    <row r="21" spans="1:13" ht="15" customHeight="1">
      <c r="A21" s="9">
        <v>12</v>
      </c>
      <c r="B21" s="58" t="s">
        <v>162</v>
      </c>
      <c r="C21" s="58" t="s">
        <v>20</v>
      </c>
      <c r="D21" s="58" t="s">
        <v>45</v>
      </c>
      <c r="E21" s="49">
        <v>37939</v>
      </c>
      <c r="F21" s="45" t="s">
        <v>55</v>
      </c>
      <c r="G21" s="83">
        <v>9</v>
      </c>
      <c r="H21" s="45" t="s">
        <v>18</v>
      </c>
      <c r="I21" s="3"/>
      <c r="J21" s="45">
        <f t="shared" si="0"/>
        <v>59.129999999999995</v>
      </c>
      <c r="K21" s="58">
        <v>32</v>
      </c>
      <c r="L21" s="87">
        <v>6</v>
      </c>
      <c r="M21" s="61">
        <v>21.13</v>
      </c>
    </row>
    <row r="22" spans="1:13" ht="15" customHeight="1">
      <c r="A22" s="9">
        <v>13</v>
      </c>
      <c r="B22" s="58" t="s">
        <v>70</v>
      </c>
      <c r="C22" s="58" t="s">
        <v>56</v>
      </c>
      <c r="D22" s="58" t="s">
        <v>31</v>
      </c>
      <c r="E22" s="49">
        <v>36834</v>
      </c>
      <c r="F22" s="45" t="s">
        <v>55</v>
      </c>
      <c r="G22" s="84">
        <v>11</v>
      </c>
      <c r="H22" s="45" t="s">
        <v>18</v>
      </c>
      <c r="I22" s="3"/>
      <c r="J22" s="45">
        <f t="shared" si="0"/>
        <v>56.089999999999996</v>
      </c>
      <c r="K22" s="58">
        <v>28</v>
      </c>
      <c r="L22" s="61">
        <v>6.3</v>
      </c>
      <c r="M22" s="61">
        <v>21.79</v>
      </c>
    </row>
    <row r="23" spans="1:13" ht="15" customHeight="1">
      <c r="A23" s="9">
        <v>14</v>
      </c>
      <c r="B23" s="58" t="s">
        <v>163</v>
      </c>
      <c r="C23" s="58" t="s">
        <v>42</v>
      </c>
      <c r="D23" s="58" t="s">
        <v>23</v>
      </c>
      <c r="E23" s="49">
        <v>37175</v>
      </c>
      <c r="F23" s="45" t="s">
        <v>55</v>
      </c>
      <c r="G23" s="83">
        <v>10</v>
      </c>
      <c r="H23" s="45" t="s">
        <v>154</v>
      </c>
      <c r="I23" s="3"/>
      <c r="J23" s="45">
        <f t="shared" si="0"/>
        <v>53.929999999999993</v>
      </c>
      <c r="K23" s="58">
        <v>28</v>
      </c>
      <c r="L23" s="61">
        <v>6.8</v>
      </c>
      <c r="M23" s="61">
        <v>19.13</v>
      </c>
    </row>
    <row r="24" spans="1:13" ht="15" customHeight="1">
      <c r="A24" s="9">
        <v>15</v>
      </c>
      <c r="B24" s="58" t="s">
        <v>164</v>
      </c>
      <c r="C24" s="58" t="s">
        <v>165</v>
      </c>
      <c r="D24" s="58" t="s">
        <v>166</v>
      </c>
      <c r="E24" s="49">
        <v>37081</v>
      </c>
      <c r="F24" s="45" t="s">
        <v>55</v>
      </c>
      <c r="G24" s="82">
        <v>10</v>
      </c>
      <c r="H24" s="45" t="s">
        <v>154</v>
      </c>
      <c r="I24" s="3"/>
      <c r="J24" s="85">
        <f t="shared" si="0"/>
        <v>53.6</v>
      </c>
      <c r="K24" s="58">
        <v>20</v>
      </c>
      <c r="L24" s="61">
        <v>8.8000000000000007</v>
      </c>
      <c r="M24" s="86">
        <v>24.8</v>
      </c>
    </row>
    <row r="25" spans="1:13" ht="15" customHeight="1">
      <c r="A25" s="9">
        <v>16</v>
      </c>
      <c r="B25" s="58" t="s">
        <v>167</v>
      </c>
      <c r="C25" s="58" t="s">
        <v>43</v>
      </c>
      <c r="D25" s="58" t="s">
        <v>168</v>
      </c>
      <c r="E25" s="49">
        <v>37315</v>
      </c>
      <c r="F25" s="45" t="s">
        <v>55</v>
      </c>
      <c r="G25" s="84">
        <v>9</v>
      </c>
      <c r="H25" s="45" t="s">
        <v>154</v>
      </c>
      <c r="I25" s="3"/>
      <c r="J25" s="45">
        <f t="shared" si="0"/>
        <v>52.89</v>
      </c>
      <c r="K25" s="58">
        <v>24</v>
      </c>
      <c r="L25" s="87">
        <v>7</v>
      </c>
      <c r="M25" s="61">
        <v>21.89</v>
      </c>
    </row>
    <row r="26" spans="1:13" ht="15" customHeight="1">
      <c r="A26" s="9">
        <v>17</v>
      </c>
      <c r="B26" s="58" t="s">
        <v>170</v>
      </c>
      <c r="C26" s="58" t="s">
        <v>58</v>
      </c>
      <c r="D26" s="58" t="s">
        <v>60</v>
      </c>
      <c r="E26" s="49">
        <v>37490</v>
      </c>
      <c r="F26" s="45" t="s">
        <v>55</v>
      </c>
      <c r="G26" s="84">
        <v>9</v>
      </c>
      <c r="H26" s="61" t="s">
        <v>169</v>
      </c>
      <c r="I26" s="3"/>
      <c r="J26" s="45">
        <f t="shared" si="0"/>
        <v>49.65</v>
      </c>
      <c r="K26" s="58">
        <v>24</v>
      </c>
      <c r="L26" s="87">
        <v>3</v>
      </c>
      <c r="M26" s="61">
        <v>22.65</v>
      </c>
    </row>
    <row r="27" spans="1:13" ht="15" customHeight="1">
      <c r="A27" s="9">
        <v>18</v>
      </c>
      <c r="B27" s="58" t="s">
        <v>171</v>
      </c>
      <c r="C27" s="58" t="s">
        <v>47</v>
      </c>
      <c r="D27" s="58" t="s">
        <v>172</v>
      </c>
      <c r="E27" s="49">
        <v>37472</v>
      </c>
      <c r="F27" s="45" t="s">
        <v>55</v>
      </c>
      <c r="G27" s="82">
        <v>9</v>
      </c>
      <c r="H27" s="61" t="s">
        <v>169</v>
      </c>
      <c r="I27" s="3"/>
      <c r="J27" s="45">
        <f t="shared" si="0"/>
        <v>48.17</v>
      </c>
      <c r="K27" s="58">
        <v>22</v>
      </c>
      <c r="L27" s="61">
        <v>4.5</v>
      </c>
      <c r="M27" s="61">
        <v>21.67</v>
      </c>
    </row>
    <row r="28" spans="1:13" ht="15" customHeight="1">
      <c r="A28" s="9">
        <v>19</v>
      </c>
      <c r="B28" s="58" t="s">
        <v>173</v>
      </c>
      <c r="C28" s="58" t="s">
        <v>47</v>
      </c>
      <c r="D28" s="58" t="s">
        <v>63</v>
      </c>
      <c r="E28" s="49">
        <v>37537</v>
      </c>
      <c r="F28" s="45" t="s">
        <v>55</v>
      </c>
      <c r="G28" s="84">
        <v>9</v>
      </c>
      <c r="H28" s="45" t="s">
        <v>154</v>
      </c>
      <c r="I28" s="3"/>
      <c r="J28" s="45">
        <f t="shared" si="0"/>
        <v>47.230000000000004</v>
      </c>
      <c r="K28" s="58">
        <v>22</v>
      </c>
      <c r="L28" s="61">
        <v>5.8</v>
      </c>
      <c r="M28" s="61">
        <v>19.43</v>
      </c>
    </row>
    <row r="29" spans="1:13" ht="15" customHeight="1">
      <c r="A29" s="9">
        <v>20</v>
      </c>
      <c r="B29" s="58" t="s">
        <v>174</v>
      </c>
      <c r="C29" s="58" t="s">
        <v>35</v>
      </c>
      <c r="D29" s="58" t="s">
        <v>49</v>
      </c>
      <c r="E29" s="49">
        <v>37264</v>
      </c>
      <c r="F29" s="45" t="s">
        <v>55</v>
      </c>
      <c r="G29" s="83">
        <v>9</v>
      </c>
      <c r="H29" s="61" t="s">
        <v>169</v>
      </c>
      <c r="I29" s="3"/>
      <c r="J29" s="45">
        <f t="shared" si="0"/>
        <v>46.47</v>
      </c>
      <c r="K29" s="58">
        <v>28</v>
      </c>
      <c r="L29" s="87">
        <v>0</v>
      </c>
      <c r="M29" s="61">
        <v>18.47</v>
      </c>
    </row>
    <row r="32" spans="1:13">
      <c r="B32" s="76" t="s">
        <v>51</v>
      </c>
      <c r="C32" s="95" t="s">
        <v>189</v>
      </c>
    </row>
    <row r="33" spans="2:3">
      <c r="B33" s="76"/>
      <c r="C33" s="95"/>
    </row>
    <row r="34" spans="2:3">
      <c r="B34" s="76" t="s">
        <v>71</v>
      </c>
      <c r="C34" s="95" t="s">
        <v>188</v>
      </c>
    </row>
    <row r="35" spans="2:3">
      <c r="B35" s="76"/>
      <c r="C35" s="95" t="s">
        <v>191</v>
      </c>
    </row>
    <row r="36" spans="2:3">
      <c r="B36" s="76"/>
      <c r="C36" s="95" t="s">
        <v>190</v>
      </c>
    </row>
    <row r="37" spans="2:3">
      <c r="B37" s="96"/>
      <c r="C37" s="95" t="s">
        <v>192</v>
      </c>
    </row>
    <row r="38" spans="2:3">
      <c r="B38" s="96"/>
      <c r="C38" s="76" t="s">
        <v>193</v>
      </c>
    </row>
  </sheetData>
  <sortState ref="B10:AC30">
    <sortCondition descending="1" ref="J10:J30"/>
  </sortState>
  <mergeCells count="15">
    <mergeCell ref="K2:M6"/>
    <mergeCell ref="B4:I4"/>
    <mergeCell ref="B5:I5"/>
    <mergeCell ref="B6:C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M8"/>
  </mergeCells>
  <pageMargins left="0.7" right="0.7" top="0.75" bottom="0.75" header="0.3" footer="0.3"/>
  <pageSetup paperSize="9" scale="4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9"/>
  <sheetViews>
    <sheetView tabSelected="1" topLeftCell="A19" workbookViewId="0">
      <selection activeCell="C28" sqref="C28:C34"/>
    </sheetView>
  </sheetViews>
  <sheetFormatPr defaultRowHeight="15"/>
  <cols>
    <col min="2" max="2" width="24.140625" customWidth="1"/>
    <col min="3" max="3" width="23.140625" customWidth="1"/>
    <col min="4" max="4" width="23.5703125" customWidth="1"/>
    <col min="5" max="5" width="13.140625" customWidth="1"/>
    <col min="6" max="6" width="10.7109375" customWidth="1"/>
    <col min="7" max="7" width="10.42578125" customWidth="1"/>
    <col min="8" max="8" width="39.42578125" customWidth="1"/>
    <col min="9" max="9" width="13.42578125" customWidth="1"/>
    <col min="10" max="10" width="12.140625" style="6" customWidth="1"/>
    <col min="11" max="13" width="10.85546875" customWidth="1"/>
  </cols>
  <sheetData>
    <row r="2" spans="1:13" ht="26.25">
      <c r="B2" s="4" t="s">
        <v>1</v>
      </c>
      <c r="K2" s="34" t="s">
        <v>12</v>
      </c>
      <c r="L2" s="34"/>
      <c r="M2" s="34"/>
    </row>
    <row r="3" spans="1:13" ht="15.75" thickBot="1">
      <c r="K3" s="34"/>
      <c r="L3" s="34"/>
      <c r="M3" s="34"/>
    </row>
    <row r="4" spans="1:13" ht="27.75" customHeight="1" thickBot="1">
      <c r="A4" s="1" t="s">
        <v>2</v>
      </c>
      <c r="B4" s="35" t="s">
        <v>15</v>
      </c>
      <c r="C4" s="36"/>
      <c r="D4" s="36"/>
      <c r="E4" s="36"/>
      <c r="F4" s="36"/>
      <c r="G4" s="36"/>
      <c r="H4" s="36"/>
      <c r="I4" s="37"/>
      <c r="K4" s="34"/>
      <c r="L4" s="34"/>
      <c r="M4" s="34"/>
    </row>
    <row r="5" spans="1:13" ht="15.75" thickBot="1">
      <c r="B5" s="38" t="s">
        <v>13</v>
      </c>
      <c r="C5" s="38"/>
      <c r="D5" s="38"/>
      <c r="E5" s="38"/>
      <c r="F5" s="38"/>
      <c r="G5" s="38"/>
      <c r="H5" s="38"/>
      <c r="I5" s="38"/>
      <c r="K5" s="34"/>
      <c r="L5" s="34"/>
      <c r="M5" s="34"/>
    </row>
    <row r="6" spans="1:13" ht="15.75" thickBot="1">
      <c r="A6" t="s">
        <v>0</v>
      </c>
      <c r="B6" s="39" t="s">
        <v>186</v>
      </c>
      <c r="C6" s="40"/>
      <c r="E6" s="1" t="s">
        <v>3</v>
      </c>
      <c r="F6" s="7" t="s">
        <v>194</v>
      </c>
      <c r="K6" s="34"/>
      <c r="L6" s="34"/>
      <c r="M6" s="34"/>
    </row>
    <row r="8" spans="1:13" s="2" customFormat="1" ht="27" customHeight="1">
      <c r="A8" s="27" t="s">
        <v>4</v>
      </c>
      <c r="B8" s="27" t="s">
        <v>5</v>
      </c>
      <c r="C8" s="27" t="s">
        <v>6</v>
      </c>
      <c r="D8" s="27" t="s">
        <v>7</v>
      </c>
      <c r="E8" s="27" t="s">
        <v>8</v>
      </c>
      <c r="F8" s="27" t="s">
        <v>54</v>
      </c>
      <c r="G8" s="27" t="s">
        <v>9</v>
      </c>
      <c r="H8" s="27" t="s">
        <v>14</v>
      </c>
      <c r="I8" s="27" t="s">
        <v>10</v>
      </c>
      <c r="J8" s="27" t="s">
        <v>11</v>
      </c>
      <c r="K8" s="41" t="s">
        <v>19</v>
      </c>
      <c r="L8" s="41"/>
      <c r="M8" s="41"/>
    </row>
    <row r="9" spans="1:13" ht="27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5" t="s">
        <v>118</v>
      </c>
      <c r="L9" s="5" t="s">
        <v>119</v>
      </c>
      <c r="M9" s="5" t="s">
        <v>120</v>
      </c>
    </row>
    <row r="10" spans="1:13" ht="15.75">
      <c r="A10" s="9">
        <v>1</v>
      </c>
      <c r="B10" s="42" t="s">
        <v>122</v>
      </c>
      <c r="C10" s="43" t="s">
        <v>40</v>
      </c>
      <c r="D10" s="43" t="s">
        <v>32</v>
      </c>
      <c r="E10" s="44">
        <v>36560</v>
      </c>
      <c r="F10" s="45" t="s">
        <v>55</v>
      </c>
      <c r="G10" s="82">
        <v>11</v>
      </c>
      <c r="H10" s="45" t="s">
        <v>18</v>
      </c>
      <c r="I10" s="3" t="s">
        <v>52</v>
      </c>
      <c r="J10" s="85">
        <f t="shared" ref="J10:J25" si="0">K10+L10+M10</f>
        <v>88.4</v>
      </c>
      <c r="K10" s="74">
        <v>40</v>
      </c>
      <c r="L10" s="88">
        <v>8.4</v>
      </c>
      <c r="M10" s="89">
        <v>40</v>
      </c>
    </row>
    <row r="11" spans="1:13" ht="15.75">
      <c r="A11" s="9">
        <v>2</v>
      </c>
      <c r="B11" s="46" t="s">
        <v>123</v>
      </c>
      <c r="C11" s="43" t="s">
        <v>22</v>
      </c>
      <c r="D11" s="43" t="s">
        <v>24</v>
      </c>
      <c r="E11" s="47">
        <v>36619</v>
      </c>
      <c r="F11" s="45" t="s">
        <v>55</v>
      </c>
      <c r="G11" s="82">
        <v>11</v>
      </c>
      <c r="H11" s="45" t="s">
        <v>148</v>
      </c>
      <c r="I11" s="3" t="s">
        <v>53</v>
      </c>
      <c r="J11" s="85">
        <f t="shared" si="0"/>
        <v>84.800000000000011</v>
      </c>
      <c r="K11" s="74">
        <v>38</v>
      </c>
      <c r="L11" s="88">
        <v>8.6</v>
      </c>
      <c r="M11" s="90">
        <v>38.200000000000003</v>
      </c>
    </row>
    <row r="12" spans="1:13" ht="15.75">
      <c r="A12" s="9">
        <v>3</v>
      </c>
      <c r="B12" s="46" t="s">
        <v>124</v>
      </c>
      <c r="C12" s="46" t="s">
        <v>50</v>
      </c>
      <c r="D12" s="43" t="s">
        <v>125</v>
      </c>
      <c r="E12" s="48">
        <v>37103</v>
      </c>
      <c r="F12" s="45" t="s">
        <v>55</v>
      </c>
      <c r="G12" s="83">
        <v>11</v>
      </c>
      <c r="H12" s="45" t="s">
        <v>18</v>
      </c>
      <c r="I12" s="3" t="s">
        <v>53</v>
      </c>
      <c r="J12" s="85">
        <f t="shared" si="0"/>
        <v>80.2</v>
      </c>
      <c r="K12" s="74">
        <v>36</v>
      </c>
      <c r="L12" s="88">
        <v>8.6</v>
      </c>
      <c r="M12" s="89">
        <v>35.6</v>
      </c>
    </row>
    <row r="13" spans="1:13" ht="15.75">
      <c r="A13" s="9">
        <v>4</v>
      </c>
      <c r="B13" s="46" t="s">
        <v>69</v>
      </c>
      <c r="C13" s="43" t="s">
        <v>57</v>
      </c>
      <c r="D13" s="43" t="s">
        <v>46</v>
      </c>
      <c r="E13" s="48">
        <v>36611</v>
      </c>
      <c r="F13" s="45" t="s">
        <v>55</v>
      </c>
      <c r="G13" s="82">
        <v>11</v>
      </c>
      <c r="H13" s="45" t="s">
        <v>16</v>
      </c>
      <c r="I13" s="3" t="s">
        <v>53</v>
      </c>
      <c r="J13" s="45">
        <f t="shared" si="0"/>
        <v>71.05</v>
      </c>
      <c r="K13" s="74">
        <v>24</v>
      </c>
      <c r="L13" s="88">
        <v>7.8</v>
      </c>
      <c r="M13" s="89">
        <v>39.25</v>
      </c>
    </row>
    <row r="14" spans="1:13" ht="15.75">
      <c r="A14" s="9">
        <v>5</v>
      </c>
      <c r="B14" s="46" t="s">
        <v>126</v>
      </c>
      <c r="C14" s="46" t="s">
        <v>127</v>
      </c>
      <c r="D14" s="46" t="s">
        <v>37</v>
      </c>
      <c r="E14" s="49">
        <v>37173</v>
      </c>
      <c r="F14" s="45" t="s">
        <v>55</v>
      </c>
      <c r="G14" s="83">
        <v>9</v>
      </c>
      <c r="H14" s="45" t="s">
        <v>17</v>
      </c>
      <c r="I14" s="3"/>
      <c r="J14" s="85">
        <f t="shared" si="0"/>
        <v>70.5</v>
      </c>
      <c r="K14" s="74">
        <v>28</v>
      </c>
      <c r="L14" s="88">
        <v>6.2</v>
      </c>
      <c r="M14" s="89">
        <v>36.299999999999997</v>
      </c>
    </row>
    <row r="15" spans="1:13" ht="15.75">
      <c r="A15" s="9">
        <v>6</v>
      </c>
      <c r="B15" s="50" t="s">
        <v>128</v>
      </c>
      <c r="C15" s="50" t="s">
        <v>38</v>
      </c>
      <c r="D15" s="50" t="s">
        <v>34</v>
      </c>
      <c r="E15" s="51">
        <v>37240</v>
      </c>
      <c r="F15" s="45" t="s">
        <v>55</v>
      </c>
      <c r="G15" s="83">
        <v>10</v>
      </c>
      <c r="H15" s="45" t="s">
        <v>148</v>
      </c>
      <c r="I15" s="3"/>
      <c r="J15" s="85">
        <f t="shared" si="0"/>
        <v>62</v>
      </c>
      <c r="K15" s="74">
        <v>24</v>
      </c>
      <c r="L15" s="88">
        <v>8.4</v>
      </c>
      <c r="M15" s="90">
        <v>29.6</v>
      </c>
    </row>
    <row r="16" spans="1:13" ht="15.75">
      <c r="A16" s="9">
        <v>7</v>
      </c>
      <c r="B16" s="52" t="s">
        <v>129</v>
      </c>
      <c r="C16" s="43" t="s">
        <v>67</v>
      </c>
      <c r="D16" s="43" t="s">
        <v>130</v>
      </c>
      <c r="E16" s="48">
        <v>37192</v>
      </c>
      <c r="F16" s="45" t="s">
        <v>55</v>
      </c>
      <c r="G16" s="83">
        <v>10</v>
      </c>
      <c r="H16" s="45" t="s">
        <v>18</v>
      </c>
      <c r="I16" s="3"/>
      <c r="J16" s="45">
        <f t="shared" si="0"/>
        <v>60.370000000000005</v>
      </c>
      <c r="K16" s="74">
        <v>28</v>
      </c>
      <c r="L16" s="91">
        <v>8</v>
      </c>
      <c r="M16" s="89">
        <v>24.37</v>
      </c>
    </row>
    <row r="17" spans="1:13" ht="15.75">
      <c r="A17" s="9">
        <v>8</v>
      </c>
      <c r="B17" s="53" t="s">
        <v>131</v>
      </c>
      <c r="C17" s="46" t="s">
        <v>27</v>
      </c>
      <c r="D17" s="43" t="s">
        <v>132</v>
      </c>
      <c r="E17" s="54">
        <v>36965</v>
      </c>
      <c r="F17" s="45" t="s">
        <v>55</v>
      </c>
      <c r="G17" s="83">
        <v>10</v>
      </c>
      <c r="H17" s="45" t="s">
        <v>148</v>
      </c>
      <c r="I17" s="3"/>
      <c r="J17" s="45">
        <f t="shared" si="0"/>
        <v>53.010000000000005</v>
      </c>
      <c r="K17" s="74">
        <v>28</v>
      </c>
      <c r="L17" s="88">
        <v>6</v>
      </c>
      <c r="M17" s="90">
        <v>19.010000000000002</v>
      </c>
    </row>
    <row r="18" spans="1:13" ht="15.75">
      <c r="A18" s="9">
        <v>9</v>
      </c>
      <c r="B18" s="55" t="s">
        <v>133</v>
      </c>
      <c r="C18" s="43" t="s">
        <v>27</v>
      </c>
      <c r="D18" s="43" t="s">
        <v>64</v>
      </c>
      <c r="E18" s="51">
        <v>37868</v>
      </c>
      <c r="F18" s="45" t="s">
        <v>55</v>
      </c>
      <c r="G18" s="83">
        <v>9</v>
      </c>
      <c r="H18" s="45" t="s">
        <v>17</v>
      </c>
      <c r="I18" s="3"/>
      <c r="J18" s="85">
        <f t="shared" si="0"/>
        <v>49.8</v>
      </c>
      <c r="K18" s="74">
        <v>24</v>
      </c>
      <c r="L18" s="88">
        <v>5.8</v>
      </c>
      <c r="M18" s="89">
        <v>20</v>
      </c>
    </row>
    <row r="19" spans="1:13" ht="15.75">
      <c r="A19" s="9">
        <v>10</v>
      </c>
      <c r="B19" s="46" t="s">
        <v>134</v>
      </c>
      <c r="C19" s="46" t="s">
        <v>135</v>
      </c>
      <c r="D19" s="43" t="s">
        <v>136</v>
      </c>
      <c r="E19" s="56">
        <v>36626</v>
      </c>
      <c r="F19" s="45" t="s">
        <v>55</v>
      </c>
      <c r="G19" s="83">
        <v>11</v>
      </c>
      <c r="H19" s="45" t="s">
        <v>148</v>
      </c>
      <c r="I19" s="3"/>
      <c r="J19" s="45">
        <f t="shared" si="0"/>
        <v>49.13</v>
      </c>
      <c r="K19" s="74">
        <v>24</v>
      </c>
      <c r="L19" s="88">
        <v>6.1</v>
      </c>
      <c r="M19" s="90">
        <v>19.03</v>
      </c>
    </row>
    <row r="20" spans="1:13" ht="15.75">
      <c r="A20" s="9">
        <v>11</v>
      </c>
      <c r="B20" s="46" t="s">
        <v>137</v>
      </c>
      <c r="C20" s="43" t="s">
        <v>138</v>
      </c>
      <c r="D20" s="43" t="s">
        <v>41</v>
      </c>
      <c r="E20" s="48">
        <v>36872</v>
      </c>
      <c r="F20" s="45" t="s">
        <v>55</v>
      </c>
      <c r="G20" s="84">
        <v>11</v>
      </c>
      <c r="H20" s="45" t="s">
        <v>154</v>
      </c>
      <c r="I20" s="3"/>
      <c r="J20" s="85">
        <f t="shared" si="0"/>
        <v>47.7</v>
      </c>
      <c r="K20" s="74">
        <v>22</v>
      </c>
      <c r="L20" s="88">
        <v>5.7</v>
      </c>
      <c r="M20" s="89">
        <v>20</v>
      </c>
    </row>
    <row r="21" spans="1:13" ht="15.75">
      <c r="A21" s="9">
        <v>12</v>
      </c>
      <c r="B21" s="43" t="s">
        <v>139</v>
      </c>
      <c r="C21" s="43" t="s">
        <v>140</v>
      </c>
      <c r="D21" s="43" t="s">
        <v>34</v>
      </c>
      <c r="E21" s="54">
        <v>37148</v>
      </c>
      <c r="F21" s="45" t="s">
        <v>55</v>
      </c>
      <c r="G21" s="83">
        <v>10</v>
      </c>
      <c r="H21" s="45" t="s">
        <v>16</v>
      </c>
      <c r="I21" s="3"/>
      <c r="J21" s="45">
        <f t="shared" si="0"/>
        <v>45.74</v>
      </c>
      <c r="K21" s="74">
        <v>20</v>
      </c>
      <c r="L21" s="88">
        <v>4.3</v>
      </c>
      <c r="M21" s="89">
        <v>21.44</v>
      </c>
    </row>
    <row r="22" spans="1:13" ht="15.75">
      <c r="A22" s="9">
        <v>13</v>
      </c>
      <c r="B22" s="46" t="s">
        <v>141</v>
      </c>
      <c r="C22" s="43" t="s">
        <v>25</v>
      </c>
      <c r="D22" s="43" t="s">
        <v>34</v>
      </c>
      <c r="E22" s="48">
        <v>36669</v>
      </c>
      <c r="F22" s="45" t="s">
        <v>55</v>
      </c>
      <c r="G22" s="84">
        <v>11</v>
      </c>
      <c r="H22" s="45" t="s">
        <v>18</v>
      </c>
      <c r="I22" s="3"/>
      <c r="J22" s="45">
        <f t="shared" si="0"/>
        <v>44.56</v>
      </c>
      <c r="K22" s="74">
        <v>20</v>
      </c>
      <c r="L22" s="88">
        <v>4.8</v>
      </c>
      <c r="M22" s="89">
        <v>19.760000000000002</v>
      </c>
    </row>
    <row r="23" spans="1:13" ht="15.75">
      <c r="A23" s="9">
        <v>14</v>
      </c>
      <c r="B23" s="46" t="s">
        <v>69</v>
      </c>
      <c r="C23" s="43" t="s">
        <v>59</v>
      </c>
      <c r="D23" s="43" t="s">
        <v>46</v>
      </c>
      <c r="E23" s="48">
        <v>37563</v>
      </c>
      <c r="F23" s="45" t="s">
        <v>55</v>
      </c>
      <c r="G23" s="83">
        <v>9</v>
      </c>
      <c r="H23" s="45" t="s">
        <v>16</v>
      </c>
      <c r="I23" s="3"/>
      <c r="J23" s="45">
        <f t="shared" si="0"/>
        <v>42.71</v>
      </c>
      <c r="K23" s="74">
        <v>18</v>
      </c>
      <c r="L23" s="88">
        <v>6.5</v>
      </c>
      <c r="M23" s="89">
        <v>18.21</v>
      </c>
    </row>
    <row r="24" spans="1:13" ht="15.75">
      <c r="A24" s="9">
        <v>15</v>
      </c>
      <c r="B24" s="43" t="s">
        <v>142</v>
      </c>
      <c r="C24" s="55" t="s">
        <v>48</v>
      </c>
      <c r="D24" s="43" t="s">
        <v>37</v>
      </c>
      <c r="E24" s="51">
        <v>37042</v>
      </c>
      <c r="F24" s="45" t="s">
        <v>55</v>
      </c>
      <c r="G24" s="82">
        <v>11</v>
      </c>
      <c r="H24" s="45" t="s">
        <v>18</v>
      </c>
      <c r="I24" s="3"/>
      <c r="J24" s="45">
        <f t="shared" si="0"/>
        <v>42.379999999999995</v>
      </c>
      <c r="K24" s="74">
        <v>18</v>
      </c>
      <c r="L24" s="88">
        <v>5</v>
      </c>
      <c r="M24" s="89">
        <v>19.38</v>
      </c>
    </row>
    <row r="25" spans="1:13" ht="15.75">
      <c r="A25" s="9">
        <v>16</v>
      </c>
      <c r="B25" s="57" t="s">
        <v>143</v>
      </c>
      <c r="C25" s="43" t="s">
        <v>67</v>
      </c>
      <c r="D25" s="43" t="s">
        <v>37</v>
      </c>
      <c r="E25" s="48">
        <v>37168</v>
      </c>
      <c r="F25" s="45" t="s">
        <v>55</v>
      </c>
      <c r="G25" s="84">
        <v>10</v>
      </c>
      <c r="H25" s="45" t="s">
        <v>148</v>
      </c>
      <c r="I25" s="3"/>
      <c r="J25" s="45">
        <f t="shared" si="0"/>
        <v>40.269999999999996</v>
      </c>
      <c r="K25" s="74">
        <v>16</v>
      </c>
      <c r="L25" s="88">
        <v>5.9</v>
      </c>
      <c r="M25" s="89">
        <v>18.37</v>
      </c>
    </row>
    <row r="26" spans="1:13" s="75" customFormat="1" ht="15.75">
      <c r="A26" s="92"/>
      <c r="B26" s="92"/>
      <c r="C26" s="92"/>
      <c r="D26" s="92"/>
      <c r="E26" s="93"/>
      <c r="F26" s="92"/>
      <c r="G26" s="92"/>
      <c r="H26" s="92"/>
      <c r="J26" s="77"/>
    </row>
    <row r="27" spans="1:13" s="75" customFormat="1" ht="15.75">
      <c r="A27" s="92"/>
      <c r="B27" s="92"/>
      <c r="C27" s="92"/>
      <c r="D27" s="92"/>
      <c r="E27" s="93"/>
      <c r="F27" s="92"/>
      <c r="G27" s="94"/>
      <c r="H27" s="92"/>
      <c r="J27" s="77"/>
    </row>
    <row r="28" spans="1:13" s="75" customFormat="1">
      <c r="B28" s="76" t="s">
        <v>51</v>
      </c>
      <c r="C28" s="95" t="s">
        <v>189</v>
      </c>
      <c r="D28" s="76"/>
      <c r="E28" s="76"/>
      <c r="J28" s="77"/>
    </row>
    <row r="29" spans="1:13" s="75" customFormat="1">
      <c r="B29" s="76"/>
      <c r="C29" s="95"/>
      <c r="D29" s="76"/>
      <c r="E29" s="76"/>
      <c r="J29" s="77"/>
    </row>
    <row r="30" spans="1:13" s="75" customFormat="1">
      <c r="B30" s="76" t="s">
        <v>71</v>
      </c>
      <c r="C30" s="95" t="s">
        <v>188</v>
      </c>
      <c r="D30" s="76"/>
      <c r="E30" s="76"/>
      <c r="J30" s="77"/>
    </row>
    <row r="31" spans="1:13" s="75" customFormat="1">
      <c r="B31" s="76"/>
      <c r="C31" s="95" t="s">
        <v>191</v>
      </c>
      <c r="D31" s="76"/>
      <c r="E31" s="76"/>
      <c r="J31" s="77"/>
    </row>
    <row r="32" spans="1:13" s="75" customFormat="1">
      <c r="B32" s="76"/>
      <c r="C32" s="95" t="s">
        <v>190</v>
      </c>
      <c r="D32" s="76"/>
      <c r="E32" s="76"/>
      <c r="J32" s="77"/>
    </row>
    <row r="33" spans="2:10" s="75" customFormat="1">
      <c r="B33" s="96"/>
      <c r="C33" s="95" t="s">
        <v>192</v>
      </c>
      <c r="J33" s="77"/>
    </row>
    <row r="34" spans="2:10" s="75" customFormat="1">
      <c r="B34" s="96"/>
      <c r="C34" s="76" t="s">
        <v>193</v>
      </c>
      <c r="J34" s="77"/>
    </row>
    <row r="35" spans="2:10" s="75" customFormat="1">
      <c r="J35" s="77"/>
    </row>
    <row r="36" spans="2:10" s="75" customFormat="1">
      <c r="J36" s="77"/>
    </row>
    <row r="37" spans="2:10" s="75" customFormat="1">
      <c r="J37" s="77"/>
    </row>
    <row r="38" spans="2:10" s="75" customFormat="1">
      <c r="J38" s="77"/>
    </row>
    <row r="39" spans="2:10" s="75" customFormat="1">
      <c r="J39" s="77"/>
    </row>
    <row r="40" spans="2:10" s="75" customFormat="1">
      <c r="J40" s="77"/>
    </row>
    <row r="41" spans="2:10" s="75" customFormat="1">
      <c r="J41" s="77"/>
    </row>
    <row r="42" spans="2:10" s="75" customFormat="1">
      <c r="J42" s="77"/>
    </row>
    <row r="43" spans="2:10" s="75" customFormat="1">
      <c r="J43" s="77"/>
    </row>
    <row r="44" spans="2:10" s="75" customFormat="1">
      <c r="J44" s="77"/>
    </row>
    <row r="45" spans="2:10" s="75" customFormat="1">
      <c r="J45" s="77"/>
    </row>
    <row r="46" spans="2:10" s="75" customFormat="1">
      <c r="J46" s="77"/>
    </row>
    <row r="47" spans="2:10" s="75" customFormat="1">
      <c r="J47" s="77"/>
    </row>
    <row r="48" spans="2:10" s="75" customFormat="1">
      <c r="J48" s="77"/>
    </row>
    <row r="49" spans="10:10" s="75" customFormat="1">
      <c r="J49" s="77"/>
    </row>
  </sheetData>
  <mergeCells count="15">
    <mergeCell ref="G8:G9"/>
    <mergeCell ref="H8:H9"/>
    <mergeCell ref="I8:I9"/>
    <mergeCell ref="J8:J9"/>
    <mergeCell ref="K8:M8"/>
    <mergeCell ref="K2:M6"/>
    <mergeCell ref="B4:I4"/>
    <mergeCell ref="B5:I5"/>
    <mergeCell ref="B6:C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4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5-7 классы</vt:lpstr>
      <vt:lpstr>9-11 классы (юноши)</vt:lpstr>
      <vt:lpstr>9-11 классы (девушки)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Marina</cp:lastModifiedBy>
  <cp:lastPrinted>2017-10-19T16:52:50Z</cp:lastPrinted>
  <dcterms:created xsi:type="dcterms:W3CDTF">2015-09-11T06:16:46Z</dcterms:created>
  <dcterms:modified xsi:type="dcterms:W3CDTF">2017-10-25T17:15:58Z</dcterms:modified>
</cp:coreProperties>
</file>